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10. Октябрь\"/>
    </mc:Choice>
  </mc:AlternateContent>
  <bookViews>
    <workbookView xWindow="0" yWindow="0" windowWidth="20490" windowHeight="7650" tabRatio="781"/>
  </bookViews>
  <sheets>
    <sheet name="Справка о потребленных КУ" sheetId="9" r:id="rId1"/>
    <sheet name="ТКО" sheetId="10" r:id="rId2"/>
  </sheets>
  <calcPr calcId="162913"/>
  <customWorkbookViews>
    <customWorkbookView name="User - Личное представление" guid="{E53493CC-D9FD-4125-B171-2DBBE5676FFC}" mergeInterval="0" personalView="1" maximized="1" windowWidth="1362" windowHeight="543" tabRatio="781" activeSheetId="9"/>
    <customWorkbookView name="1 - Личное представление" guid="{218ED5FF-42C0-41E1-AB2B-748739FCD5ED}" mergeInterval="0" personalView="1" maximized="1" xWindow="1" yWindow="1" windowWidth="1596" windowHeight="670" tabRatio="678" activeSheetId="3"/>
    <customWorkbookView name="RePack by SPecialiST - Личное представление" guid="{9C058B06-838E-486C-AB6D-CCE62DF709D2}" mergeInterval="0" personalView="1" maximized="1" xWindow="1" yWindow="1" windowWidth="2556" windowHeight="822" tabRatio="678" activeSheetId="1"/>
    <customWorkbookView name="Arina - Личное представление" guid="{E2FD1A9D-7293-477D-A3D8-FF99F0DFB14D}" mergeInterval="0" personalView="1" maximized="1" xWindow="-4" yWindow="-4" windowWidth="1928" windowHeight="1044" tabRatio="678" activeSheetId="5"/>
    <customWorkbookView name="Marina - Личное представление" guid="{10881D0E-2DB2-4DA9-AE00-78839631973D}" mergeInterval="0" personalView="1" maximized="1" xWindow="1" yWindow="1" windowWidth="1436" windowHeight="647" tabRatio="678" activeSheetId="2"/>
  </customWorkbookViews>
</workbook>
</file>

<file path=xl/calcChain.xml><?xml version="1.0" encoding="utf-8"?>
<calcChain xmlns="http://schemas.openxmlformats.org/spreadsheetml/2006/main">
  <c r="H20" i="10" l="1"/>
  <c r="H19" i="10"/>
  <c r="H18" i="10"/>
  <c r="H17" i="10"/>
  <c r="H16" i="10"/>
  <c r="H15" i="10"/>
  <c r="H14" i="10"/>
  <c r="H13" i="10"/>
  <c r="H12" i="10"/>
  <c r="G22" i="10" l="1"/>
  <c r="D22" i="10"/>
  <c r="H22" i="10" l="1"/>
</calcChain>
</file>

<file path=xl/sharedStrings.xml><?xml version="1.0" encoding="utf-8"?>
<sst xmlns="http://schemas.openxmlformats.org/spreadsheetml/2006/main" count="75" uniqueCount="68">
  <si>
    <t>Сумма, рубли</t>
  </si>
  <si>
    <t xml:space="preserve"> </t>
  </si>
  <si>
    <t>Расчетная площадь</t>
  </si>
  <si>
    <t>Код постав.</t>
  </si>
  <si>
    <t>Вид коммунальной услуги</t>
  </si>
  <si>
    <t>Ед.измерен.</t>
  </si>
  <si>
    <t>Суммарный объем коммунальных услуг</t>
  </si>
  <si>
    <t>в помещениях дома</t>
  </si>
  <si>
    <t>на общедомовые нужды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</si>
  <si>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</si>
  <si>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</si>
  <si>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</si>
  <si>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</si>
  <si>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</si>
  <si>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</si>
  <si>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</si>
  <si>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</si>
  <si>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</si>
  <si>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</si>
  <si>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</si>
  <si>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r>
      <rPr>
        <b/>
        <u/>
        <sz val="12"/>
        <rFont val="Times New Roman"/>
        <family val="1"/>
        <charset val="204"/>
      </rPr>
      <t>Текущие</t>
    </r>
    <r>
      <rPr>
        <sz val="12"/>
        <rFont val="Times New Roman"/>
        <family val="1"/>
        <charset val="204"/>
      </rPr>
      <t xml:space="preserve"> показания общедомового прибора учета</t>
    </r>
  </si>
  <si>
    <r>
      <rPr>
        <b/>
        <sz val="14"/>
        <color rgb="FF0070C0"/>
        <rFont val="Times New Roman"/>
        <family val="1"/>
        <charset val="204"/>
      </rPr>
      <t>Холодное</t>
    </r>
    <r>
      <rPr>
        <sz val="12"/>
        <rFont val="Times New Roman"/>
        <family val="1"/>
        <charset val="204"/>
      </rPr>
      <t xml:space="preserve"> водоснабжение</t>
    </r>
  </si>
  <si>
    <t>Холодная вода для нужд горячего водоснабжения (м.куб)</t>
  </si>
  <si>
    <t>по ИПУ</t>
  </si>
  <si>
    <t>показатель расчетной единицы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</si>
  <si>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</si>
  <si>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</si>
  <si>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</si>
  <si>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</si>
  <si>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</si>
  <si>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</si>
  <si>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</si>
  <si>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</si>
  <si>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</si>
  <si>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</si>
  <si>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</si>
  <si>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</si>
  <si>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</si>
  <si>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</si>
  <si>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</si>
  <si>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</si>
  <si>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</si>
  <si>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</si>
  <si>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</si>
  <si>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</si>
  <si>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</si>
  <si>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</si>
  <si>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</si>
  <si>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</si>
  <si>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</si>
  <si>
    <t>СПРО-2021-7453550 от 28.10.2021</t>
  </si>
  <si>
    <t>с 10.2021</t>
  </si>
  <si>
    <t>Фомичева Е.Л.</t>
  </si>
  <si>
    <t>К1пом. 08</t>
  </si>
  <si>
    <t>СПРО-2020-7453202 ОТ 18.08.2020</t>
  </si>
  <si>
    <t>Кованцев</t>
  </si>
  <si>
    <t>К2 пом. 03</t>
  </si>
  <si>
    <t>с 18.08.2020</t>
  </si>
  <si>
    <t>Смешанные ТКО с учетом прямых договоров</t>
  </si>
  <si>
    <t>СПРО-2021-7454796 ОТ 10.03.2022</t>
  </si>
  <si>
    <t>АРГО</t>
  </si>
  <si>
    <t>К1пом. 20</t>
  </si>
  <si>
    <t>СПРО-2021-7454796 ОТ 10.03.2023</t>
  </si>
  <si>
    <t>Вкусвил</t>
  </si>
  <si>
    <t>К2 пом. 6</t>
  </si>
  <si>
    <t>с 31.05.2021</t>
  </si>
  <si>
    <t>Отчет по вывозу ТКО за август 2022 г.</t>
  </si>
  <si>
    <r>
      <rPr>
        <b/>
        <sz val="12"/>
        <rFont val="Times New Roman"/>
        <family val="1"/>
        <charset val="204"/>
      </rPr>
      <t>СПРАВОЧНАЯ ИНФОРМАЦИЯ</t>
    </r>
    <r>
      <rPr>
        <b/>
        <sz val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потребление коммунальных услуг в жилом комплексе                                  Ленинский пр., д.1к.3</t>
    </r>
    <r>
      <rPr>
        <b/>
        <sz val="10"/>
        <rFont val="Times New Roman"/>
        <family val="1"/>
        <charset val="204"/>
      </rPr>
      <t xml:space="preserve"> октябрь 2022</t>
    </r>
    <r>
      <rPr>
        <b/>
        <sz val="12"/>
        <rFont val="Times New Roman"/>
        <family val="1"/>
        <charset val="204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</si>
</sst>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_(* #,##0.00_);_(* \(#,##0.00\);_(* &quot;-&quot;??_);_(@_)"/>
    <numFmt numFmtId="166" formatCode="0.0"/>
    <numFmt numFmtId="169" formatCode="_-* #,##0_р_._-;\-* #,##0_р_._-;_-* &quot;-&quot;??_р_._-;_-@_-"/>
  </numFmts>
  <fonts count="25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Tms Rmn Cy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</cellStyleXfs>
  <cellXfs count="54">
    <xf numFmtId="0" fontId="0" fillId="0" borderId="0" xfId="0"/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166" fontId="5" fillId="0" borderId="0" xfId="0" applyNumberFormat="1" applyFont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166" fontId="10" fillId="0" borderId="0" xfId="0" applyNumberFormat="1" applyFont="1" applyAlignment="1">
      <alignment wrapText="1"/>
    </xf>
    <xf numFmtId="0" fontId="8" fillId="0" borderId="3" xfId="0" applyFont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13" fillId="0" borderId="0" xfId="0" applyFont="1"/>
    <xf numFmtId="0" fontId="15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1" fontId="7" fillId="2" borderId="3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vertical="center" wrapText="1"/>
    </xf>
    <xf numFmtId="2" fontId="10" fillId="0" borderId="0" xfId="0" applyNumberFormat="1" applyFont="1" applyAlignment="1">
      <alignment horizontal="right" vertical="center" wrapText="1"/>
    </xf>
    <xf numFmtId="1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6" fontId="7" fillId="2" borderId="3" xfId="0" applyNumberFormat="1" applyFont="1" applyFill="1" applyBorder="1" applyAlignment="1">
      <alignment horizontal="right" vertical="center" wrapText="1"/>
    </xf>
    <xf numFmtId="1" fontId="16" fillId="2" borderId="3" xfId="0" applyNumberFormat="1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horizontal="right" vertical="center" wrapText="1"/>
    </xf>
    <xf numFmtId="169" fontId="7" fillId="2" borderId="3" xfId="0" applyNumberFormat="1" applyFont="1" applyFill="1" applyBorder="1" applyAlignment="1">
      <alignment horizontal="right" vertical="center" wrapText="1"/>
    </xf>
    <xf numFmtId="0" fontId="17" fillId="0" borderId="3" xfId="0" applyFont="1" applyBorder="1"/>
    <xf numFmtId="0" fontId="17" fillId="0" borderId="3" xfId="0" applyFont="1" applyFill="1" applyBorder="1"/>
    <xf numFmtId="0" fontId="18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/>
    </xf>
    <xf numFmtId="165" fontId="18" fillId="0" borderId="3" xfId="1" applyFont="1" applyBorder="1"/>
    <xf numFmtId="2" fontId="18" fillId="0" borderId="3" xfId="0" applyNumberFormat="1" applyFont="1" applyBorder="1"/>
    <xf numFmtId="0" fontId="19" fillId="0" borderId="3" xfId="0" applyFont="1" applyBorder="1" applyAlignment="1">
      <alignment horizontal="center"/>
    </xf>
    <xf numFmtId="165" fontId="20" fillId="0" borderId="3" xfId="1" applyFont="1" applyBorder="1"/>
    <xf numFmtId="2" fontId="16" fillId="2" borderId="3" xfId="0" applyNumberFormat="1" applyFont="1" applyFill="1" applyBorder="1" applyAlignment="1">
      <alignment horizontal="right" vertical="center" wrapText="1"/>
    </xf>
    <xf numFmtId="166" fontId="7" fillId="2" borderId="6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8" fillId="0" borderId="3" xfId="0" applyFont="1" applyBorder="1"/>
    <xf numFmtId="2" fontId="8" fillId="0" borderId="3" xfId="0" applyNumberFormat="1" applyFont="1" applyBorder="1"/>
    <xf numFmtId="0" fontId="6" fillId="0" borderId="3" xfId="0" applyFont="1" applyBorder="1"/>
    <xf numFmtId="165" fontId="18" fillId="3" borderId="3" xfId="1" applyFont="1" applyFill="1" applyBorder="1"/>
    <xf numFmtId="2" fontId="7" fillId="0" borderId="2" xfId="0" applyNumberFormat="1" applyFont="1" applyBorder="1" applyAlignment="1">
      <alignment horizontal="center" vertical="center" wrapText="1"/>
    </xf>
    <xf numFmtId="14" fontId="13" fillId="0" borderId="0" xfId="0" applyNumberFormat="1" applyFont="1"/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5" xfId="0" applyFont="1" applyBorder="1" applyAlignment="1">
      <alignment horizontal="center"/>
    </xf>
  </cellXfs>
  <cellStyles count="14">
    <cellStyle name="Обычный" xfId="0" builtinId="0"/>
    <cellStyle name="Обычный 2" xfId="3"/>
    <cellStyle name="Обычный 2 19" xfId="5"/>
    <cellStyle name="Обычный 2 20" xfId="6"/>
    <cellStyle name="Обычный 2 22" xfId="7"/>
    <cellStyle name="Обычный 2 24" xfId="8"/>
    <cellStyle name="Обычный 3" xfId="4"/>
    <cellStyle name="Обычный 3 2" xfId="9"/>
    <cellStyle name="Финансовый" xfId="1" builtinId="3"/>
    <cellStyle name="Финансовый 2" xfId="2"/>
    <cellStyle name="Финансовый 2 2" xfId="11"/>
    <cellStyle name="Финансовый 3" xfId="10"/>
    <cellStyle name="Финансовый 3 2" xfId="12"/>
    <cellStyle name="Финансовый 4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8"/>
  <sheetViews>
    <sheetView tabSelected="1" topLeftCell="A2" zoomScaleNormal="100" workbookViewId="0">
      <selection activeCell="E6" sqref="E6"/>
    </sheetView>
  </sheetViews>
  <sheetFormatPr defaultColWidth="9.140625" defaultRowHeight="11.25"/>
  <cols>
    <col min="1" max="1" width="8" style="1" customWidth="1"/>
    <col min="2" max="2" width="33.7109375" style="1" customWidth="1"/>
    <col min="3" max="3" width="10.140625" style="1" customWidth="1"/>
    <col min="4" max="4" width="16.28515625" style="1" customWidth="1"/>
    <col min="5" max="5" width="17.28515625" style="1" customWidth="1"/>
    <col min="6" max="6" width="13.140625" style="1" customWidth="1"/>
    <col min="7" max="7" width="16.7109375" style="1" customWidth="1"/>
    <col min="8" max="8" width="15.85546875" style="1" customWidth="1"/>
    <col min="9" max="16384" width="9.140625" style="1"/>
  </cols>
  <sheetData>
    <row r="1" spans="1:11" ht="52.5" customHeight="1">
      <c r="A1" s="43" t="s">
        <v>67</v>
      </c>
      <c r="B1" s="44"/>
      <c r="C1" s="44"/>
      <c r="D1" s="44"/>
      <c r="E1" s="44"/>
      <c r="F1" s="44"/>
      <c r="G1" s="45"/>
    </row>
    <row r="2" spans="1:11" ht="22.5" customHeight="1">
      <c r="A2" s="46" t="s">
        <v>3</v>
      </c>
      <c r="B2" s="46" t="s">
        <v>4</v>
      </c>
      <c r="C2" s="46" t="s">
        <v>5</v>
      </c>
      <c r="D2" s="46" t="s">
        <v>20</v>
      </c>
      <c r="E2" s="46" t="s">
        <v>6</v>
      </c>
      <c r="F2" s="46"/>
      <c r="G2" s="46"/>
    </row>
    <row r="3" spans="1:11" ht="19.5" customHeight="1">
      <c r="A3" s="46"/>
      <c r="B3" s="46"/>
      <c r="C3" s="46"/>
      <c r="D3" s="46"/>
      <c r="E3" s="46" t="s">
        <v>7</v>
      </c>
      <c r="F3" s="46"/>
      <c r="G3" s="46" t="s">
        <v>8</v>
      </c>
    </row>
    <row r="4" spans="1:11" ht="40.5" customHeight="1" thickBot="1">
      <c r="A4" s="46"/>
      <c r="B4" s="46"/>
      <c r="C4" s="46"/>
      <c r="D4" s="46"/>
      <c r="E4" s="12" t="s">
        <v>23</v>
      </c>
      <c r="F4" s="4" t="s">
        <v>9</v>
      </c>
      <c r="G4" s="46"/>
    </row>
    <row r="5" spans="1:11" ht="21.75" customHeight="1" thickBot="1">
      <c r="A5" s="9" t="s">
        <v>19</v>
      </c>
      <c r="B5" s="7" t="s">
        <v>10</v>
      </c>
      <c r="C5" s="4" t="s">
        <v>11</v>
      </c>
      <c r="D5" s="41">
        <v>77398.97</v>
      </c>
      <c r="E5" s="34">
        <v>144.13999999999999</v>
      </c>
      <c r="F5" s="13"/>
      <c r="G5" s="13"/>
    </row>
    <row r="6" spans="1:11" ht="39.75" customHeight="1">
      <c r="A6" s="9" t="s">
        <v>19</v>
      </c>
      <c r="B6" s="7" t="s">
        <v>14</v>
      </c>
      <c r="C6" s="4" t="s">
        <v>11</v>
      </c>
      <c r="D6" s="14"/>
      <c r="E6" s="35">
        <v>20.450999999999997</v>
      </c>
      <c r="F6" s="35">
        <v>8.4012299999999982</v>
      </c>
      <c r="G6" s="35">
        <v>0.56099999999999994</v>
      </c>
      <c r="H6" s="3"/>
      <c r="I6" s="18"/>
      <c r="J6" s="20"/>
    </row>
    <row r="7" spans="1:11" ht="39.75" customHeight="1">
      <c r="A7" s="9" t="s">
        <v>12</v>
      </c>
      <c r="B7" s="5" t="s">
        <v>22</v>
      </c>
      <c r="C7" s="4" t="s">
        <v>16</v>
      </c>
      <c r="D7" s="14"/>
      <c r="E7" s="22">
        <v>401</v>
      </c>
      <c r="F7" s="22">
        <v>164.73</v>
      </c>
      <c r="G7" s="23">
        <v>11</v>
      </c>
      <c r="H7" s="3" t="s">
        <v>1</v>
      </c>
      <c r="I7" s="19"/>
      <c r="J7" s="21"/>
      <c r="K7" s="17"/>
    </row>
    <row r="8" spans="1:11" ht="24" customHeight="1">
      <c r="A8" s="9" t="s">
        <v>12</v>
      </c>
      <c r="B8" s="5" t="s">
        <v>21</v>
      </c>
      <c r="C8" s="4" t="s">
        <v>16</v>
      </c>
      <c r="D8" s="16"/>
      <c r="E8" s="22">
        <v>320</v>
      </c>
      <c r="F8" s="22">
        <v>220.83</v>
      </c>
      <c r="G8" s="23">
        <v>11</v>
      </c>
      <c r="H8" s="3"/>
    </row>
    <row r="9" spans="1:11" ht="24" customHeight="1">
      <c r="A9" s="9" t="s">
        <v>12</v>
      </c>
      <c r="B9" s="8" t="s">
        <v>17</v>
      </c>
      <c r="C9" s="4" t="s">
        <v>16</v>
      </c>
      <c r="D9" s="14"/>
      <c r="E9" s="22">
        <v>721</v>
      </c>
      <c r="F9" s="22">
        <v>385.56</v>
      </c>
      <c r="G9" s="23">
        <v>22</v>
      </c>
      <c r="H9" s="2"/>
    </row>
    <row r="10" spans="1:11" ht="24" customHeight="1">
      <c r="A10" s="9" t="s">
        <v>15</v>
      </c>
      <c r="B10" s="7" t="s">
        <v>18</v>
      </c>
      <c r="C10" s="4" t="s">
        <v>13</v>
      </c>
      <c r="D10" s="14"/>
      <c r="E10" s="25">
        <v>41578</v>
      </c>
      <c r="F10" s="13"/>
      <c r="G10" s="24">
        <v>6022</v>
      </c>
      <c r="H10" s="6"/>
    </row>
    <row r="15" spans="1:11">
      <c r="I15" s="2"/>
    </row>
    <row r="16" spans="1:11">
      <c r="H16" s="15"/>
      <c r="I16" s="2"/>
    </row>
    <row r="17" spans="9:9">
      <c r="I17" s="2"/>
    </row>
    <row r="18" spans="9:9">
      <c r="I18" s="2"/>
    </row>
  </sheetData>
  <sheetProtection formatCells="0" formatColumns="0" formatRows="0" insertColumns="0" insertRows="0" insertHyperlinks="0" deleteColumns="0" deleteRows="0" sort="0" autoFilter="0" pivotTables="0"/>
  <customSheetViews>
    <customSheetView guid="{E53493CC-D9FD-4125-B171-2DBBE5676FFC}" showPageBreaks="1">
      <selection activeCell="E12" sqref="E12"/>
      <pageMargins left="0.7" right="0.7" top="0.75" bottom="0.75" header="0.3" footer="0.3"/>
      <pageSetup paperSize="9" orientation="landscape" r:id="rId1"/>
    </customSheetView>
    <customSheetView guid="{218ED5FF-42C0-41E1-AB2B-748739FCD5ED}" showPageBreaks="1">
      <selection activeCell="K18" sqref="K18"/>
      <pageMargins left="0.7" right="0.7" top="0.75" bottom="0.75" header="0.3" footer="0.3"/>
      <pageSetup paperSize="9" orientation="landscape" r:id="rId2"/>
    </customSheetView>
    <customSheetView guid="{9C058B06-838E-486C-AB6D-CCE62DF709D2}">
      <selection activeCell="E7" sqref="E7"/>
      <pageMargins left="0.7" right="0.7" top="0.75" bottom="0.75" header="0.3" footer="0.3"/>
      <pageSetup paperSize="9" orientation="landscape" r:id="rId3"/>
    </customSheetView>
    <customSheetView guid="{E2FD1A9D-7293-477D-A3D8-FF99F0DFB14D}">
      <selection activeCell="K18" sqref="K18"/>
      <pageMargins left="0.7" right="0.7" top="0.75" bottom="0.75" header="0.3" footer="0.3"/>
      <pageSetup paperSize="9" orientation="landscape" r:id="rId4"/>
    </customSheetView>
    <customSheetView guid="{10881D0E-2DB2-4DA9-AE00-78839631973D}">
      <selection activeCell="K18" sqref="K18"/>
      <pageMargins left="0.7" right="0.7" top="0.75" bottom="0.75" header="0.3" footer="0.3"/>
      <pageSetup paperSize="9" orientation="landscape" r:id="rId5"/>
    </customSheetView>
  </customSheetViews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I22"/>
  <sheetViews>
    <sheetView topLeftCell="B1" workbookViewId="0">
      <selection activeCell="H8" sqref="H8"/>
    </sheetView>
  </sheetViews>
  <sheetFormatPr defaultRowHeight="12.75"/>
  <cols>
    <col min="1" max="1" width="38.140625" style="10" customWidth="1"/>
    <col min="2" max="2" width="31.28515625" style="10" customWidth="1"/>
    <col min="3" max="3" width="9.28515625" style="10" customWidth="1"/>
    <col min="4" max="4" width="18.140625" style="10" customWidth="1"/>
    <col min="5" max="5" width="20.42578125" style="10" customWidth="1"/>
    <col min="6" max="6" width="17.85546875" style="10" customWidth="1"/>
    <col min="7" max="7" width="14.5703125" style="10" customWidth="1"/>
    <col min="8" max="8" width="19.42578125" style="10" customWidth="1"/>
    <col min="9" max="9" width="21.7109375" style="10" customWidth="1"/>
    <col min="10" max="16384" width="9.140625" style="10"/>
  </cols>
  <sheetData>
    <row r="2" spans="1:9" ht="20.25">
      <c r="A2" s="48" t="s">
        <v>66</v>
      </c>
      <c r="B2" s="48"/>
      <c r="C2" s="48"/>
      <c r="D2" s="48"/>
      <c r="E2" s="48"/>
      <c r="F2" s="48"/>
      <c r="G2" s="48"/>
      <c r="H2" s="48"/>
      <c r="I2"/>
    </row>
    <row r="3" spans="1:9">
      <c r="A3"/>
      <c r="B3"/>
      <c r="C3"/>
      <c r="D3"/>
      <c r="E3"/>
      <c r="F3"/>
      <c r="G3"/>
      <c r="H3"/>
      <c r="I3"/>
    </row>
    <row r="4" spans="1:9">
      <c r="A4" s="49" t="s">
        <v>24</v>
      </c>
      <c r="B4" s="49"/>
      <c r="C4" s="49"/>
      <c r="D4" s="49"/>
      <c r="E4" s="26" t="s">
        <v>2</v>
      </c>
      <c r="F4" s="26" t="s">
        <v>25</v>
      </c>
      <c r="G4" s="26" t="s">
        <v>26</v>
      </c>
      <c r="H4" s="26" t="s">
        <v>0</v>
      </c>
      <c r="I4" s="27" t="s">
        <v>27</v>
      </c>
    </row>
    <row r="5" spans="1:9" ht="18.75">
      <c r="A5" s="50" t="s">
        <v>28</v>
      </c>
      <c r="B5" s="50"/>
      <c r="C5" s="50"/>
      <c r="D5" s="50"/>
      <c r="E5" s="11">
        <v>34163.9</v>
      </c>
      <c r="F5" s="29">
        <v>945.02</v>
      </c>
      <c r="G5" s="29">
        <v>234.20830000000001</v>
      </c>
      <c r="H5" s="30">
        <v>221331.52766600001</v>
      </c>
      <c r="I5" s="31"/>
    </row>
    <row r="6" spans="1:9" ht="18.75">
      <c r="A6" s="50" t="s">
        <v>58</v>
      </c>
      <c r="B6" s="50"/>
      <c r="C6" s="50"/>
      <c r="D6" s="50"/>
      <c r="E6" s="11"/>
      <c r="F6" s="29"/>
      <c r="G6" s="29">
        <v>206.9863</v>
      </c>
      <c r="H6" s="40">
        <v>199858.783226</v>
      </c>
      <c r="I6" s="31">
        <v>5.8499990699539568</v>
      </c>
    </row>
    <row r="7" spans="1:9" ht="18.75">
      <c r="A7" s="51" t="s">
        <v>29</v>
      </c>
      <c r="B7" s="52"/>
      <c r="C7" s="52"/>
      <c r="D7" s="53"/>
      <c r="E7" s="11">
        <v>34163.9</v>
      </c>
      <c r="F7" s="29">
        <v>945.02</v>
      </c>
      <c r="G7" s="29">
        <v>0.9</v>
      </c>
      <c r="H7" s="40">
        <v>8624.25252</v>
      </c>
      <c r="I7" s="31">
        <v>0.25243758821446027</v>
      </c>
    </row>
    <row r="8" spans="1:9" ht="20.25">
      <c r="A8" s="47" t="s">
        <v>30</v>
      </c>
      <c r="B8" s="47"/>
      <c r="C8" s="47"/>
      <c r="D8" s="47"/>
      <c r="E8" s="32"/>
      <c r="F8" s="28"/>
      <c r="G8" s="28"/>
      <c r="H8" s="33">
        <v>208483.03574600001</v>
      </c>
      <c r="I8" s="33">
        <v>6.1024366581684166</v>
      </c>
    </row>
    <row r="11" spans="1:9" ht="15.75">
      <c r="A11" s="36" t="s">
        <v>31</v>
      </c>
      <c r="B11" s="36"/>
      <c r="C11" s="36"/>
      <c r="D11" s="36"/>
      <c r="E11" s="36"/>
      <c r="F11" s="36"/>
      <c r="G11" s="36"/>
      <c r="H11" s="36"/>
    </row>
    <row r="12" spans="1:9" ht="15.75">
      <c r="A12" s="37">
        <v>1</v>
      </c>
      <c r="B12" s="37" t="s">
        <v>32</v>
      </c>
      <c r="C12" s="37"/>
      <c r="D12" s="37">
        <v>93.6</v>
      </c>
      <c r="E12" s="37" t="s">
        <v>33</v>
      </c>
      <c r="F12" s="37" t="s">
        <v>34</v>
      </c>
      <c r="G12" s="37">
        <v>0.72</v>
      </c>
      <c r="H12" s="38">
        <f>F5*G12</f>
        <v>680.4144</v>
      </c>
      <c r="I12" s="10" t="s">
        <v>1</v>
      </c>
    </row>
    <row r="13" spans="1:9" ht="15.75">
      <c r="A13" s="37">
        <v>2</v>
      </c>
      <c r="B13" s="37" t="s">
        <v>35</v>
      </c>
      <c r="C13" s="37"/>
      <c r="D13" s="37">
        <v>86.1</v>
      </c>
      <c r="E13" s="37" t="s">
        <v>36</v>
      </c>
      <c r="F13" s="37" t="s">
        <v>37</v>
      </c>
      <c r="G13" s="37">
        <v>0.43049999999999999</v>
      </c>
      <c r="H13" s="38">
        <f>F5*G13</f>
        <v>406.83110999999997</v>
      </c>
    </row>
    <row r="14" spans="1:9" ht="15.75">
      <c r="A14" s="37">
        <v>3</v>
      </c>
      <c r="B14" s="37" t="s">
        <v>38</v>
      </c>
      <c r="C14" s="37"/>
      <c r="D14" s="37">
        <v>56.8</v>
      </c>
      <c r="E14" s="37" t="s">
        <v>39</v>
      </c>
      <c r="F14" s="37" t="s">
        <v>40</v>
      </c>
      <c r="G14" s="37">
        <v>3.4864999999999999</v>
      </c>
      <c r="H14" s="38">
        <f>F5*G14</f>
        <v>3294.81223</v>
      </c>
    </row>
    <row r="15" spans="1:9" ht="15.75">
      <c r="A15" s="37">
        <v>4</v>
      </c>
      <c r="B15" s="37" t="s">
        <v>41</v>
      </c>
      <c r="C15" s="37"/>
      <c r="D15" s="37">
        <v>108.3</v>
      </c>
      <c r="E15" s="37" t="s">
        <v>42</v>
      </c>
      <c r="F15" s="37" t="s">
        <v>43</v>
      </c>
      <c r="G15" s="37">
        <v>0.8</v>
      </c>
      <c r="H15" s="38">
        <f>F5*G15</f>
        <v>756.01600000000008</v>
      </c>
    </row>
    <row r="16" spans="1:9" ht="15.75">
      <c r="A16" s="37">
        <v>5</v>
      </c>
      <c r="B16" s="37" t="s">
        <v>44</v>
      </c>
      <c r="C16" s="37"/>
      <c r="D16" s="37">
        <v>69.2</v>
      </c>
      <c r="E16" s="37" t="s">
        <v>45</v>
      </c>
      <c r="F16" s="37" t="s">
        <v>46</v>
      </c>
      <c r="G16" s="37">
        <v>0.28999999999999998</v>
      </c>
      <c r="H16" s="38">
        <f>F5*G16</f>
        <v>274.05579999999998</v>
      </c>
    </row>
    <row r="17" spans="1:9" ht="15.75">
      <c r="A17" s="37">
        <v>6</v>
      </c>
      <c r="B17" s="37" t="s">
        <v>47</v>
      </c>
      <c r="C17" s="37"/>
      <c r="D17" s="37">
        <v>121</v>
      </c>
      <c r="E17" s="37" t="s">
        <v>48</v>
      </c>
      <c r="F17" s="37" t="s">
        <v>49</v>
      </c>
      <c r="G17" s="37">
        <v>6.9</v>
      </c>
      <c r="H17" s="38">
        <f>F5*G17</f>
        <v>6520.6379999999999</v>
      </c>
    </row>
    <row r="18" spans="1:9" ht="15.75">
      <c r="A18" s="37">
        <v>7</v>
      </c>
      <c r="B18" s="37" t="s">
        <v>50</v>
      </c>
      <c r="C18" s="37"/>
      <c r="D18" s="37">
        <v>131</v>
      </c>
      <c r="E18" s="37" t="s">
        <v>52</v>
      </c>
      <c r="F18" s="37" t="s">
        <v>53</v>
      </c>
      <c r="G18" s="37">
        <v>2.85</v>
      </c>
      <c r="H18" s="38">
        <f>F5*G18</f>
        <v>2693.3070000000002</v>
      </c>
      <c r="I18" s="10" t="s">
        <v>51</v>
      </c>
    </row>
    <row r="19" spans="1:9" ht="15.75">
      <c r="A19" s="37">
        <v>8</v>
      </c>
      <c r="B19" s="37" t="s">
        <v>54</v>
      </c>
      <c r="C19" s="37"/>
      <c r="D19" s="37">
        <v>36.4</v>
      </c>
      <c r="E19" s="37" t="s">
        <v>55</v>
      </c>
      <c r="F19" s="37" t="s">
        <v>56</v>
      </c>
      <c r="G19" s="37">
        <v>1.9</v>
      </c>
      <c r="H19" s="38">
        <f>F7*G19</f>
        <v>1795.5379999999998</v>
      </c>
      <c r="I19" s="10" t="s">
        <v>57</v>
      </c>
    </row>
    <row r="20" spans="1:9" ht="15.75">
      <c r="A20" s="37">
        <v>9</v>
      </c>
      <c r="B20" s="37" t="s">
        <v>59</v>
      </c>
      <c r="C20" s="37"/>
      <c r="D20" s="37">
        <v>106.9</v>
      </c>
      <c r="E20" s="37" t="s">
        <v>60</v>
      </c>
      <c r="F20" s="37" t="s">
        <v>61</v>
      </c>
      <c r="G20" s="37">
        <v>5.3449999999999998</v>
      </c>
      <c r="H20" s="38">
        <f>G20*F5</f>
        <v>5051.1318999999994</v>
      </c>
      <c r="I20" s="42" t="s">
        <v>65</v>
      </c>
    </row>
    <row r="21" spans="1:9" ht="15.75">
      <c r="A21" s="37">
        <v>10</v>
      </c>
      <c r="B21" s="37" t="s">
        <v>62</v>
      </c>
      <c r="C21" s="37"/>
      <c r="D21" s="37">
        <v>111.3</v>
      </c>
      <c r="E21" s="37" t="s">
        <v>63</v>
      </c>
      <c r="F21" s="37" t="s">
        <v>64</v>
      </c>
      <c r="G21" s="37">
        <v>4.5</v>
      </c>
      <c r="H21" s="38">
        <v>0</v>
      </c>
    </row>
    <row r="22" spans="1:9" ht="15.75">
      <c r="A22" s="37"/>
      <c r="B22" s="37"/>
      <c r="C22" s="37"/>
      <c r="D22" s="38">
        <f>SUM(D12:D21)</f>
        <v>920.59999999999991</v>
      </c>
      <c r="E22" s="37"/>
      <c r="F22" s="37"/>
      <c r="G22" s="39">
        <f>SUM(G12:G21)</f>
        <v>27.221999999999998</v>
      </c>
      <c r="H22" s="38">
        <f>SUM(H12:H21)</f>
        <v>21472.744440000002</v>
      </c>
    </row>
  </sheetData>
  <customSheetViews>
    <customSheetView guid="{E53493CC-D9FD-4125-B171-2DBBE5676FFC}">
      <selection activeCell="E483" sqref="E483:E500"/>
      <pageMargins left="0.7" right="0.7" top="0.75" bottom="0.75" header="0.3" footer="0.3"/>
      <pageSetup paperSize="9" orientation="portrait" r:id="rId1"/>
    </customSheetView>
    <customSheetView guid="{218ED5FF-42C0-41E1-AB2B-748739FCD5ED}" showPageBreaks="1">
      <selection activeCell="E483" sqref="E483:E500"/>
      <pageMargins left="0.7" right="0.7" top="0.75" bottom="0.75" header="0.3" footer="0.3"/>
      <pageSetup paperSize="9" orientation="portrait" r:id="rId2"/>
    </customSheetView>
    <customSheetView guid="{9C058B06-838E-486C-AB6D-CCE62DF709D2}">
      <selection activeCell="E483" sqref="E483:E500"/>
      <pageMargins left="0.7" right="0.7" top="0.75" bottom="0.75" header="0.3" footer="0.3"/>
      <pageSetup paperSize="9" orientation="portrait" r:id="rId3"/>
    </customSheetView>
    <customSheetView guid="{E2FD1A9D-7293-477D-A3D8-FF99F0DFB14D}">
      <selection activeCell="E483" sqref="E483:E500"/>
      <pageMargins left="0.7" right="0.7" top="0.75" bottom="0.75" header="0.3" footer="0.3"/>
      <pageSetup paperSize="9" orientation="portrait" r:id="rId4"/>
    </customSheetView>
    <customSheetView guid="{10881D0E-2DB2-4DA9-AE00-78839631973D}">
      <selection activeCell="E483" sqref="E483:E500"/>
      <pageMargins left="0.7" right="0.7" top="0.75" bottom="0.75" header="0.3" footer="0.3"/>
      <pageSetup paperSize="9" orientation="portrait" r:id="rId5"/>
    </customSheetView>
  </customSheetViews>
  <mergeCells count="6">
    <mergeCell ref="A8:D8"/>
    <mergeCell ref="A2:H2"/>
    <mergeCell ref="A4:D4"/>
    <mergeCell ref="A5:D5"/>
    <mergeCell ref="A7:D7"/>
    <mergeCell ref="A6:D6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Справка о потребленных КУ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2022-06-21T14:07:27Z</cp:lastPrinted>
  <dcterms:created xsi:type="dcterms:W3CDTF">1996-10-08T23:32:33Z</dcterms:created>
  <dcterms:modified xsi:type="dcterms:W3CDTF">2022-11-01T13:18:02Z</dcterms:modified>
</cp:coreProperties>
</file>